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rtimer.innoviris.brussels:443/alfresco/aos/Sites/projects-calls/documentLibrary/ILSF/2021  ILSF NA/01. Préparation/"/>
    </mc:Choice>
  </mc:AlternateContent>
  <xr:revisionPtr revIDLastSave="0" documentId="13_ncr:1_{ACEC54C9-59E3-42A0-A0E0-9449126C3FB1}" xr6:coauthVersionLast="45" xr6:coauthVersionMax="45" xr10:uidLastSave="{00000000-0000-0000-0000-000000000000}"/>
  <bookViews>
    <workbookView xWindow="-120" yWindow="-120" windowWidth="29040" windowHeight="15840" xr2:uid="{59EB1908-0A84-480A-A226-7E735C4AA22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D6" i="1" l="1"/>
  <c r="D11" i="1"/>
  <c r="D15" i="1"/>
  <c r="D27" i="1"/>
  <c r="E27" i="1"/>
  <c r="C27" i="1"/>
  <c r="F24" i="1"/>
  <c r="F32" i="1" s="1"/>
  <c r="E20" i="1"/>
  <c r="E15" i="1"/>
  <c r="C15" i="1"/>
  <c r="E11" i="1"/>
  <c r="C11" i="1"/>
  <c r="E6" i="1"/>
  <c r="C6" i="1"/>
  <c r="C24" i="1" l="1"/>
  <c r="E24" i="1"/>
  <c r="D5" i="1"/>
  <c r="C5" i="1"/>
  <c r="E5" i="1"/>
  <c r="D24" i="1"/>
  <c r="C32" i="1" l="1"/>
  <c r="E32" i="1"/>
  <c r="D32" i="1"/>
</calcChain>
</file>

<file path=xl/sharedStrings.xml><?xml version="1.0" encoding="utf-8"?>
<sst xmlns="http://schemas.openxmlformats.org/spreadsheetml/2006/main" count="47" uniqueCount="47">
  <si>
    <t>nom de l'organisation : ……………….</t>
  </si>
  <si>
    <t>Budget prévisionnel relatif à la période du ../../….au ../../….</t>
  </si>
  <si>
    <t>Art.</t>
  </si>
  <si>
    <t>Libellé</t>
  </si>
  <si>
    <t xml:space="preserve">Pris en charge par Innoviris </t>
  </si>
  <si>
    <t>Frais de personnel</t>
  </si>
  <si>
    <t>1.1.1</t>
  </si>
  <si>
    <t>Mr X à 90 % - chargé de projet</t>
  </si>
  <si>
    <t>1.1.2</t>
  </si>
  <si>
    <t>Mr Y à 50 % - informaticien</t>
  </si>
  <si>
    <t>1.2.1</t>
  </si>
  <si>
    <t>Mr A 51 %</t>
  </si>
  <si>
    <t>1.2.2</t>
  </si>
  <si>
    <t>Mr B 33 %</t>
  </si>
  <si>
    <t>2.1</t>
  </si>
  <si>
    <t>matériel didactique</t>
  </si>
  <si>
    <t>2.2</t>
  </si>
  <si>
    <t>consommable</t>
  </si>
  <si>
    <t>3.1</t>
  </si>
  <si>
    <t>Ordinateur + solution deback-up 12/36*100 %</t>
  </si>
  <si>
    <t>3.2</t>
  </si>
  <si>
    <t>Licence logiciel Gestion de connaissance 12/36*100 %</t>
  </si>
  <si>
    <t>Frais généraux</t>
  </si>
  <si>
    <t>Forfait 10% poste 1.1 et 2</t>
  </si>
  <si>
    <t>Frais de sous-traitance</t>
  </si>
  <si>
    <t>5.1</t>
  </si>
  <si>
    <t>vidéaste</t>
  </si>
  <si>
    <t>TOTAL</t>
  </si>
  <si>
    <t>Budget prévisionnel total</t>
  </si>
  <si>
    <t>1.1.3</t>
  </si>
  <si>
    <t>M à 15 % - animatrice</t>
  </si>
  <si>
    <t>Traducteur</t>
  </si>
  <si>
    <t>Salariés (Nom, Fonction, % affectation)</t>
  </si>
  <si>
    <t>Indépendants (Nom, N° Entreprise, % affectation)</t>
  </si>
  <si>
    <t>Autres frais d'exploitations</t>
  </si>
  <si>
    <t>2.3</t>
  </si>
  <si>
    <t>location matériel logistique</t>
  </si>
  <si>
    <t>C1</t>
  </si>
  <si>
    <t>C1.1</t>
  </si>
  <si>
    <t>C1.2</t>
  </si>
  <si>
    <t>C2</t>
  </si>
  <si>
    <t>Frais d'instruments et de matériel</t>
  </si>
  <si>
    <t>C4</t>
  </si>
  <si>
    <t>C5</t>
  </si>
  <si>
    <t>C6</t>
  </si>
  <si>
    <t>Budget uniquement pour la partie en présentiel</t>
  </si>
  <si>
    <t>Budget uniquement pour la partie en ligne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</si>
</sst>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&quot;"/>
    <numFmt numFmtId="165" formatCode="dd\-mm\-yy"/>
  </numFmts>
  <fonts count="15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4046C1"/>
      <name val="Merkury"/>
      <family val="3"/>
    </font>
    <font>
      <sz val="10"/>
      <color rgb="FF000000"/>
      <name val="Arial1"/>
    </font>
    <font>
      <b/>
      <i/>
      <sz val="10"/>
      <color rgb="FF000000"/>
      <name val="Arial1"/>
    </font>
    <font>
      <b/>
      <sz val="10"/>
      <color rgb="FF000000"/>
      <name val="Arial1"/>
    </font>
    <font>
      <b/>
      <sz val="10"/>
      <color rgb="FF000000"/>
      <name val="Arial"/>
      <family val="2"/>
    </font>
    <font>
      <b/>
      <i/>
      <u/>
      <sz val="10"/>
      <color rgb="FF000000"/>
      <name val="Arial1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FF0000"/>
      <name val="Arial1"/>
    </font>
    <font>
      <sz val="10"/>
      <name val="Arial"/>
      <family val="2"/>
    </font>
    <font>
      <b/>
      <i/>
      <u/>
      <sz val="10"/>
      <color rgb="FF000000"/>
      <name val="Arial"/>
      <family val="2"/>
    </font>
    <font>
      <b/>
      <sz val="10"/>
      <color rgb="FFFF0000"/>
      <name val="Arial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AF3"/>
        <bgColor rgb="FFD9E1F2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center"/>
    </xf>
    <xf numFmtId="0" fontId="7" fillId="0" borderId="11" xfId="0" applyFont="1" applyBorder="1"/>
    <xf numFmtId="164" fontId="7" fillId="0" borderId="11" xfId="0" applyNumberFormat="1" applyFont="1" applyBorder="1" applyProtection="1"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Protection="1">
      <protection locked="0"/>
    </xf>
    <xf numFmtId="164" fontId="3" fillId="0" borderId="11" xfId="0" applyNumberFormat="1" applyFont="1" applyBorder="1" applyProtection="1"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10" fillId="0" borderId="11" xfId="0" applyFont="1" applyBorder="1" applyProtection="1">
      <protection locked="0"/>
    </xf>
    <xf numFmtId="164" fontId="10" fillId="0" borderId="11" xfId="0" applyNumberFormat="1" applyFont="1" applyBorder="1" applyProtection="1">
      <protection locked="0"/>
    </xf>
    <xf numFmtId="165" fontId="8" fillId="0" borderId="10" xfId="0" applyNumberFormat="1" applyFont="1" applyBorder="1" applyAlignment="1" applyProtection="1">
      <alignment horizontal="center"/>
      <protection locked="0"/>
    </xf>
    <xf numFmtId="164" fontId="3" fillId="0" borderId="11" xfId="0" applyNumberFormat="1" applyFont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164" fontId="7" fillId="0" borderId="11" xfId="0" applyNumberFormat="1" applyFont="1" applyBorder="1"/>
    <xf numFmtId="0" fontId="8" fillId="0" borderId="11" xfId="0" applyFont="1" applyBorder="1" applyProtection="1">
      <protection locked="0"/>
    </xf>
    <xf numFmtId="164" fontId="5" fillId="0" borderId="11" xfId="0" applyNumberFormat="1" applyFont="1" applyBorder="1" applyProtection="1">
      <protection locked="0"/>
    </xf>
    <xf numFmtId="0" fontId="12" fillId="0" borderId="11" xfId="0" applyFont="1" applyBorder="1"/>
    <xf numFmtId="164" fontId="8" fillId="0" borderId="11" xfId="0" applyNumberFormat="1" applyFont="1" applyBorder="1" applyProtection="1"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1" xfId="0" applyFont="1" applyBorder="1" applyProtection="1">
      <protection locked="0"/>
    </xf>
    <xf numFmtId="164" fontId="13" fillId="0" borderId="11" xfId="0" applyNumberFormat="1" applyFont="1" applyBorder="1" applyAlignment="1" applyProtection="1">
      <alignment horizontal="center"/>
      <protection locked="0"/>
    </xf>
    <xf numFmtId="164" fontId="9" fillId="0" borderId="11" xfId="0" applyNumberFormat="1" applyFont="1" applyBorder="1" applyProtection="1"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5" fillId="0" borderId="15" xfId="0" applyFont="1" applyBorder="1" applyProtection="1">
      <protection locked="0"/>
    </xf>
    <xf numFmtId="164" fontId="5" fillId="0" borderId="15" xfId="0" applyNumberFormat="1" applyFont="1" applyBorder="1"/>
    <xf numFmtId="0" fontId="2" fillId="0" borderId="3" xfId="0" applyFont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164" fontId="5" fillId="2" borderId="12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0" fontId="0" fillId="0" borderId="0" xfId="0" applyBorder="1"/>
    <xf numFmtId="164" fontId="10" fillId="2" borderId="12" xfId="0" applyNumberFormat="1" applyFont="1" applyFill="1" applyBorder="1" applyProtection="1">
      <protection locked="0"/>
    </xf>
    <xf numFmtId="164" fontId="7" fillId="2" borderId="12" xfId="0" applyNumberFormat="1" applyFont="1" applyFill="1" applyBorder="1" applyProtection="1">
      <protection locked="0"/>
    </xf>
    <xf numFmtId="164" fontId="8" fillId="2" borderId="12" xfId="0" applyNumberFormat="1" applyFont="1" applyFill="1" applyBorder="1" applyProtection="1">
      <protection locked="0"/>
    </xf>
    <xf numFmtId="164" fontId="7" fillId="2" borderId="12" xfId="0" applyNumberFormat="1" applyFont="1" applyFill="1" applyBorder="1"/>
    <xf numFmtId="164" fontId="4" fillId="2" borderId="16" xfId="0" applyNumberFormat="1" applyFont="1" applyFill="1" applyBorder="1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B8563-D57D-4042-A900-28AA4D2D51A3}">
  <dimension ref="A1:F32"/>
  <sheetViews>
    <sheetView tabSelected="1" workbookViewId="0">
      <selection activeCell="H19" sqref="H19"/>
    </sheetView>
  </sheetViews>
  <sheetFormatPr baseColWidth="10" defaultRowHeight="15"/>
  <cols>
    <col min="2" max="2" width="50.42578125" customWidth="1"/>
    <col min="3" max="3" width="12.42578125" customWidth="1"/>
    <col min="4" max="4" width="12" customWidth="1"/>
    <col min="5" max="5" width="12.7109375" customWidth="1"/>
    <col min="6" max="6" width="10.85546875" bestFit="1" customWidth="1"/>
  </cols>
  <sheetData>
    <row r="1" spans="1:6" ht="16.5">
      <c r="A1" s="43" t="s">
        <v>0</v>
      </c>
      <c r="B1" s="44"/>
      <c r="C1" s="44"/>
      <c r="D1" s="44"/>
      <c r="E1" s="44"/>
      <c r="F1" s="33"/>
    </row>
    <row r="2" spans="1:6" ht="15.75" thickBot="1">
      <c r="A2" s="1"/>
      <c r="B2" s="2" t="s">
        <v>1</v>
      </c>
      <c r="C2" s="3"/>
      <c r="D2" s="3"/>
      <c r="E2" s="2"/>
      <c r="F2" s="4"/>
    </row>
    <row r="3" spans="1:6" ht="15.75" thickBot="1">
      <c r="A3" s="1"/>
      <c r="B3" s="2"/>
      <c r="C3" s="3"/>
      <c r="D3" s="3"/>
      <c r="E3" s="5"/>
      <c r="F3" s="6"/>
    </row>
    <row r="4" spans="1:6" ht="63.75">
      <c r="A4" s="7" t="s">
        <v>2</v>
      </c>
      <c r="B4" s="8" t="s">
        <v>3</v>
      </c>
      <c r="C4" s="8" t="s">
        <v>28</v>
      </c>
      <c r="D4" s="8" t="s">
        <v>45</v>
      </c>
      <c r="E4" s="8" t="s">
        <v>46</v>
      </c>
      <c r="F4" s="34" t="s">
        <v>4</v>
      </c>
    </row>
    <row r="5" spans="1:6">
      <c r="A5" s="9" t="s">
        <v>37</v>
      </c>
      <c r="B5" s="10" t="s">
        <v>5</v>
      </c>
      <c r="C5" s="11">
        <f>C6+C11</f>
        <v>6780</v>
      </c>
      <c r="D5" s="11">
        <f>D6+D11</f>
        <v>2230</v>
      </c>
      <c r="E5" s="11">
        <f>E6+E11</f>
        <v>3637</v>
      </c>
      <c r="F5" s="35"/>
    </row>
    <row r="6" spans="1:6">
      <c r="A6" s="9" t="s">
        <v>38</v>
      </c>
      <c r="B6" s="10" t="s">
        <v>32</v>
      </c>
      <c r="C6" s="11">
        <f>C9+C7</f>
        <v>1867</v>
      </c>
      <c r="D6" s="11">
        <f>D9+D7</f>
        <v>300</v>
      </c>
      <c r="E6" s="11">
        <f>E8+E7</f>
        <v>654</v>
      </c>
      <c r="F6" s="35"/>
    </row>
    <row r="7" spans="1:6">
      <c r="A7" s="12" t="s">
        <v>6</v>
      </c>
      <c r="B7" s="13" t="s">
        <v>7</v>
      </c>
      <c r="C7" s="14">
        <v>1567</v>
      </c>
      <c r="D7" s="14"/>
      <c r="E7" s="14"/>
      <c r="F7" s="36"/>
    </row>
    <row r="8" spans="1:6">
      <c r="A8" s="12" t="s">
        <v>8</v>
      </c>
      <c r="B8" s="13" t="s">
        <v>9</v>
      </c>
      <c r="C8" s="14">
        <v>654</v>
      </c>
      <c r="D8" s="14"/>
      <c r="E8" s="14">
        <v>654</v>
      </c>
      <c r="F8" s="36"/>
    </row>
    <row r="9" spans="1:6">
      <c r="A9" s="12" t="s">
        <v>29</v>
      </c>
      <c r="B9" s="13" t="s">
        <v>30</v>
      </c>
      <c r="C9" s="14">
        <v>300</v>
      </c>
      <c r="D9" s="14">
        <v>300</v>
      </c>
      <c r="E9" s="37"/>
      <c r="F9" s="36"/>
    </row>
    <row r="10" spans="1:6">
      <c r="A10" s="15"/>
      <c r="B10" s="16"/>
      <c r="C10" s="17"/>
      <c r="D10" s="17"/>
      <c r="E10" s="17"/>
      <c r="F10" s="38"/>
    </row>
    <row r="11" spans="1:6">
      <c r="A11" s="9" t="s">
        <v>39</v>
      </c>
      <c r="B11" s="10" t="s">
        <v>33</v>
      </c>
      <c r="C11" s="11">
        <f>C12+C13</f>
        <v>4913</v>
      </c>
      <c r="D11" s="11">
        <f>D12+D13</f>
        <v>1930</v>
      </c>
      <c r="E11" s="11">
        <f>E12+E13</f>
        <v>2983</v>
      </c>
      <c r="F11" s="39"/>
    </row>
    <row r="12" spans="1:6">
      <c r="A12" s="18" t="s">
        <v>10</v>
      </c>
      <c r="B12" s="13" t="s">
        <v>11</v>
      </c>
      <c r="C12" s="14">
        <v>2983</v>
      </c>
      <c r="D12" s="14"/>
      <c r="E12" s="14">
        <v>2983</v>
      </c>
      <c r="F12" s="40"/>
    </row>
    <row r="13" spans="1:6">
      <c r="A13" s="12" t="s">
        <v>12</v>
      </c>
      <c r="B13" s="13" t="s">
        <v>13</v>
      </c>
      <c r="C13" s="19">
        <v>1930</v>
      </c>
      <c r="D13" s="19">
        <v>1930</v>
      </c>
      <c r="E13" s="19"/>
      <c r="F13" s="40"/>
    </row>
    <row r="14" spans="1:6">
      <c r="A14" s="12"/>
      <c r="B14" s="13"/>
      <c r="C14" s="19"/>
      <c r="D14" s="19"/>
      <c r="E14" s="19"/>
      <c r="F14" s="36"/>
    </row>
    <row r="15" spans="1:6">
      <c r="A15" s="9" t="s">
        <v>40</v>
      </c>
      <c r="B15" s="10" t="s">
        <v>34</v>
      </c>
      <c r="C15" s="11">
        <f>C16+C17</f>
        <v>2043</v>
      </c>
      <c r="D15" s="11">
        <f>D16+D17</f>
        <v>1368</v>
      </c>
      <c r="E15" s="11">
        <f>E17+E18</f>
        <v>0</v>
      </c>
      <c r="F15" s="39"/>
    </row>
    <row r="16" spans="1:6">
      <c r="A16" s="12" t="s">
        <v>14</v>
      </c>
      <c r="B16" s="13" t="s">
        <v>15</v>
      </c>
      <c r="C16" s="14">
        <v>675</v>
      </c>
      <c r="D16" s="14"/>
      <c r="E16" s="11"/>
      <c r="F16" s="39"/>
    </row>
    <row r="17" spans="1:6">
      <c r="A17" s="20" t="s">
        <v>16</v>
      </c>
      <c r="B17" s="13" t="s">
        <v>17</v>
      </c>
      <c r="C17" s="14">
        <v>1368</v>
      </c>
      <c r="D17" s="14">
        <v>1368</v>
      </c>
      <c r="E17" s="14"/>
      <c r="F17" s="36"/>
    </row>
    <row r="18" spans="1:6">
      <c r="A18" s="20" t="s">
        <v>35</v>
      </c>
      <c r="B18" s="13" t="s">
        <v>36</v>
      </c>
      <c r="C18" s="14">
        <v>437</v>
      </c>
      <c r="D18" s="14">
        <v>437</v>
      </c>
      <c r="E18" s="14"/>
      <c r="F18" s="36"/>
    </row>
    <row r="19" spans="1:6">
      <c r="A19" s="15"/>
      <c r="B19" s="16"/>
      <c r="C19" s="17"/>
      <c r="D19" s="17"/>
      <c r="E19" s="17"/>
      <c r="F19" s="38"/>
    </row>
    <row r="20" spans="1:6">
      <c r="A20" s="9" t="s">
        <v>42</v>
      </c>
      <c r="B20" s="10" t="s">
        <v>41</v>
      </c>
      <c r="C20" s="11">
        <f>C21+C22</f>
        <v>4695</v>
      </c>
      <c r="D20" s="11">
        <f>D21+D22</f>
        <v>4695</v>
      </c>
      <c r="E20" s="11">
        <f>E21+E22</f>
        <v>0</v>
      </c>
      <c r="F20" s="39"/>
    </row>
    <row r="21" spans="1:6">
      <c r="A21" s="12" t="s">
        <v>18</v>
      </c>
      <c r="B21" s="13" t="s">
        <v>19</v>
      </c>
      <c r="C21" s="14">
        <v>1806</v>
      </c>
      <c r="D21" s="14">
        <v>1806</v>
      </c>
      <c r="E21" s="14"/>
      <c r="F21" s="36"/>
    </row>
    <row r="22" spans="1:6">
      <c r="A22" s="12" t="s">
        <v>20</v>
      </c>
      <c r="B22" s="13" t="s">
        <v>21</v>
      </c>
      <c r="C22" s="14">
        <v>2889</v>
      </c>
      <c r="D22" s="14">
        <v>2889</v>
      </c>
      <c r="E22" s="14"/>
      <c r="F22" s="36"/>
    </row>
    <row r="23" spans="1:6">
      <c r="A23" s="15"/>
      <c r="B23" s="16"/>
      <c r="C23" s="17"/>
      <c r="D23" s="17"/>
      <c r="E23" s="17"/>
      <c r="F23" s="38"/>
    </row>
    <row r="24" spans="1:6">
      <c r="A24" s="9" t="s">
        <v>43</v>
      </c>
      <c r="B24" s="10" t="s">
        <v>22</v>
      </c>
      <c r="C24" s="21">
        <f>(C6+C15)*10%</f>
        <v>391</v>
      </c>
      <c r="D24" s="21">
        <f>(D6+D15)*10%</f>
        <v>166.8</v>
      </c>
      <c r="E24" s="11">
        <f>(E6+E15)*10%</f>
        <v>65.400000000000006</v>
      </c>
      <c r="F24" s="41">
        <f>0.1*(F6+F15)</f>
        <v>0</v>
      </c>
    </row>
    <row r="25" spans="1:6">
      <c r="A25" s="12"/>
      <c r="B25" s="22" t="s">
        <v>23</v>
      </c>
      <c r="C25" s="23"/>
      <c r="D25" s="23"/>
      <c r="E25" s="23"/>
      <c r="F25" s="35"/>
    </row>
    <row r="26" spans="1:6">
      <c r="A26" s="12"/>
      <c r="B26" s="22"/>
      <c r="C26" s="23"/>
      <c r="D26" s="23"/>
      <c r="E26" s="23"/>
      <c r="F26" s="35"/>
    </row>
    <row r="27" spans="1:6">
      <c r="A27" s="9" t="s">
        <v>44</v>
      </c>
      <c r="B27" s="24" t="s">
        <v>24</v>
      </c>
      <c r="C27" s="11">
        <f>C28</f>
        <v>350</v>
      </c>
      <c r="D27" s="11">
        <f>D28</f>
        <v>0</v>
      </c>
      <c r="E27" s="11">
        <f>E28</f>
        <v>350</v>
      </c>
      <c r="F27" s="39"/>
    </row>
    <row r="28" spans="1:6">
      <c r="A28" s="12" t="s">
        <v>25</v>
      </c>
      <c r="B28" s="22" t="s">
        <v>26</v>
      </c>
      <c r="C28" s="14">
        <v>350</v>
      </c>
      <c r="D28" s="14"/>
      <c r="E28" s="14">
        <v>350</v>
      </c>
      <c r="F28" s="40"/>
    </row>
    <row r="29" spans="1:6">
      <c r="A29" s="12">
        <v>5.2</v>
      </c>
      <c r="B29" s="22" t="s">
        <v>31</v>
      </c>
      <c r="C29" s="14">
        <v>600</v>
      </c>
      <c r="D29" s="14"/>
      <c r="E29" s="25">
        <v>600</v>
      </c>
      <c r="F29" s="40"/>
    </row>
    <row r="30" spans="1:6">
      <c r="A30" s="12"/>
      <c r="B30" s="22"/>
      <c r="C30" s="14"/>
      <c r="D30" s="14"/>
      <c r="E30" s="25"/>
      <c r="F30" s="40"/>
    </row>
    <row r="31" spans="1:6">
      <c r="A31" s="26"/>
      <c r="B31" s="27"/>
      <c r="C31" s="28"/>
      <c r="D31" s="28"/>
      <c r="E31" s="29"/>
      <c r="F31" s="40"/>
    </row>
    <row r="32" spans="1:6" ht="15.75" thickBot="1">
      <c r="A32" s="30"/>
      <c r="B32" s="31" t="s">
        <v>27</v>
      </c>
      <c r="C32" s="32">
        <f>C5+C15+C20+C24+C27</f>
        <v>14259</v>
      </c>
      <c r="D32" s="32">
        <f>D5+D15+D20+D24+D27</f>
        <v>8459.7999999999993</v>
      </c>
      <c r="E32" s="32">
        <f>E27+E24+E20+E15+E5</f>
        <v>4052.4</v>
      </c>
      <c r="F32" s="42">
        <f>F5+F15+F20+F24+F27</f>
        <v>0</v>
      </c>
    </row>
  </sheetData>
  <mergeCells count="1">
    <mergeCell ref="A1:E1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 Possoz</dc:creator>
  <cp:lastModifiedBy>Muriel Possoz</cp:lastModifiedBy>
  <dcterms:created xsi:type="dcterms:W3CDTF">2021-02-10T16:38:23Z</dcterms:created>
  <dcterms:modified xsi:type="dcterms:W3CDTF">2021-02-12T14:27:40Z</dcterms:modified>
</cp:coreProperties>
</file>